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ітас\Прайси\"/>
    </mc:Choice>
  </mc:AlternateContent>
  <xr:revisionPtr revIDLastSave="0" documentId="13_ncr:1_{334710B2-0C56-4AC4-8586-DEDA7711CF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18" i="1"/>
  <c r="M19" i="1"/>
  <c r="M15" i="1"/>
  <c r="M17" i="1"/>
  <c r="M20" i="1"/>
  <c r="M21" i="1"/>
  <c r="M23" i="1"/>
  <c r="M22" i="1"/>
  <c r="K19" i="1"/>
  <c r="K18" i="1"/>
  <c r="K16" i="1"/>
  <c r="K20" i="1"/>
  <c r="K17" i="1"/>
  <c r="K21" i="1"/>
  <c r="K15" i="1"/>
  <c r="K23" i="1"/>
  <c r="K22" i="1"/>
  <c r="I19" i="1"/>
  <c r="I22" i="1"/>
  <c r="I16" i="1"/>
  <c r="I20" i="1"/>
  <c r="I23" i="1"/>
  <c r="I17" i="1"/>
  <c r="I15" i="1"/>
  <c r="I21" i="1"/>
  <c r="I18" i="1"/>
  <c r="G17" i="1"/>
  <c r="G18" i="1"/>
  <c r="G16" i="1"/>
  <c r="G19" i="1"/>
  <c r="G21" i="1"/>
  <c r="G23" i="1"/>
  <c r="G15" i="1"/>
  <c r="G20" i="1"/>
  <c r="G22" i="1"/>
  <c r="E23" i="1"/>
  <c r="E15" i="1"/>
  <c r="E20" i="1"/>
  <c r="E19" i="1"/>
  <c r="E21" i="1"/>
  <c r="E17" i="1"/>
  <c r="E18" i="1"/>
  <c r="E16" i="1"/>
  <c r="E22" i="1"/>
</calcChain>
</file>

<file path=xl/sharedStrings.xml><?xml version="1.0" encoding="utf-8"?>
<sst xmlns="http://schemas.openxmlformats.org/spreadsheetml/2006/main" count="31" uniqueCount="23">
  <si>
    <t>www.fanera-1.com.ua</t>
  </si>
  <si>
    <t>Сорт I/II</t>
  </si>
  <si>
    <t>Сорт II/III</t>
  </si>
  <si>
    <t>Сорт II/IV</t>
  </si>
  <si>
    <t>Сорт III/IV</t>
  </si>
  <si>
    <t>Сорт IV/IV</t>
  </si>
  <si>
    <t>за 1 м3</t>
  </si>
  <si>
    <t>за 1 лист/грн</t>
  </si>
  <si>
    <t>Ціни дійсні з</t>
  </si>
  <si>
    <t>ТОВ "Фанера-Чернігів"</t>
  </si>
  <si>
    <t>Пропонуємо продукцію власного виробництва</t>
  </si>
  <si>
    <t>Фанера клеєна ФК, НШ, 1525*1525, ГОСТ 3916.1-96</t>
  </si>
  <si>
    <t>15351 Україна, Чернігівська обл., Корюківський р-н</t>
  </si>
  <si>
    <t>с.Сахутівка, вул. Шевченко, 61а</t>
  </si>
  <si>
    <t>e-mail: all-wood@ukr.net</t>
  </si>
  <si>
    <t>Кількість листів в 1 м.куб</t>
  </si>
  <si>
    <t>Кількість м.кв в 1 м.куб</t>
  </si>
  <si>
    <t>Товщина, мм</t>
  </si>
  <si>
    <t>Ціни вказані в грн. з урахуванням ПДВ на умовах EXW с. Сахутівка</t>
  </si>
  <si>
    <t>Умови оплати - 100% передоплата</t>
  </si>
  <si>
    <t>Самовивіз з місця виробництва</t>
  </si>
  <si>
    <t>Відділ продажів:</t>
  </si>
  <si>
    <t>(098) 899-00-72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</si>
</sst>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2"/>
      <color theme="10"/>
      <name val="Calibri"/>
      <family val="2"/>
      <charset val="204"/>
    </font>
    <font>
      <b/>
      <sz val="2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2" fillId="0" borderId="0" applyFont="0" applyFill="0" applyBorder="0" applyAlignment="0" applyProtection="0"/>
  </cellStyleXfs>
  <cellXfs count="48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5" fillId="0" borderId="0" xfId="1" applyFont="1" applyAlignment="1" applyProtection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1" fillId="0" borderId="10" xfId="2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11" fillId="0" borderId="11" xfId="2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11" fillId="0" borderId="12" xfId="2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49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9" fillId="0" borderId="8" xfId="0" applyFont="1" applyBorder="1" applyAlignment="1">
      <alignment horizontal="center" vertical="justify"/>
    </xf>
    <xf numFmtId="0" fontId="2" fillId="0" borderId="8" xfId="0" applyFont="1" applyBorder="1" applyAlignment="1">
      <alignment horizontal="center" vertical="justify"/>
    </xf>
    <xf numFmtId="0" fontId="2" fillId="0" borderId="9" xfId="0" applyFont="1" applyBorder="1" applyAlignment="1">
      <alignment horizontal="center" vertical="justify"/>
    </xf>
    <xf numFmtId="164" fontId="0" fillId="0" borderId="0" xfId="0" applyNumberFormat="1"/>
    <xf numFmtId="164" fontId="11" fillId="0" borderId="0" xfId="2" applyNumberFormat="1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9" fontId="11" fillId="0" borderId="0" xfId="3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</cellXfs>
  <cellStyles count="4">
    <cellStyle name="Excel Built-in Normal" xfId="2" xr:uid="{00000000-0005-0000-0000-000000000000}"/>
    <cellStyle name="Відсотковий" xfId="3" builtinId="5"/>
    <cellStyle name="Гіперпосилання" xfId="1" builtinId="8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143609</xdr:rowOff>
    </xdr:from>
    <xdr:to>
      <xdr:col>3</xdr:col>
      <xdr:colOff>0</xdr:colOff>
      <xdr:row>6</xdr:row>
      <xdr:rowOff>172182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41729"/>
          <a:ext cx="2367915" cy="1019173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</xdr:row>
      <xdr:rowOff>143609</xdr:rowOff>
    </xdr:from>
    <xdr:to>
      <xdr:col>3</xdr:col>
      <xdr:colOff>0</xdr:colOff>
      <xdr:row>6</xdr:row>
      <xdr:rowOff>172182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41729"/>
          <a:ext cx="2367915" cy="1019173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9"/>
  <sheetViews>
    <sheetView tabSelected="1" zoomScale="80" zoomScaleNormal="80" workbookViewId="0">
      <selection activeCell="T19" sqref="T19"/>
    </sheetView>
  </sheetViews>
  <sheetFormatPr defaultRowHeight="15" x14ac:dyDescent="0.25"/>
  <cols>
    <col min="1" max="1" width="13" customWidth="1"/>
    <col min="2" max="2" width="11" customWidth="1"/>
    <col min="3" max="3" width="10.7109375" customWidth="1"/>
    <col min="4" max="4" width="11.42578125" customWidth="1"/>
    <col min="5" max="5" width="10.7109375" customWidth="1"/>
    <col min="6" max="6" width="11.28515625" bestFit="1" customWidth="1"/>
    <col min="7" max="7" width="12.28515625" customWidth="1"/>
    <col min="8" max="8" width="9.42578125" customWidth="1"/>
    <col min="9" max="9" width="10.7109375" customWidth="1"/>
    <col min="10" max="10" width="10.140625" customWidth="1"/>
    <col min="11" max="11" width="10.7109375" customWidth="1"/>
    <col min="12" max="12" width="10.5703125" customWidth="1"/>
    <col min="13" max="13" width="11.85546875" customWidth="1"/>
    <col min="14" max="14" width="2.7109375" customWidth="1"/>
    <col min="15" max="15" width="6.28515625" customWidth="1"/>
    <col min="17" max="17" width="10.28515625" customWidth="1"/>
    <col min="18" max="18" width="3.85546875" customWidth="1"/>
    <col min="24" max="24" width="13.85546875" bestFit="1" customWidth="1"/>
  </cols>
  <sheetData>
    <row r="1" spans="1:26" ht="15.75" x14ac:dyDescent="0.25">
      <c r="A1" t="s">
        <v>8</v>
      </c>
      <c r="B1" s="1">
        <v>46062</v>
      </c>
      <c r="D1" s="2"/>
      <c r="K1" s="3" t="s">
        <v>12</v>
      </c>
    </row>
    <row r="2" spans="1:26" ht="15.6" customHeight="1" x14ac:dyDescent="0.25">
      <c r="D2" s="34" t="s">
        <v>9</v>
      </c>
      <c r="E2" s="34"/>
      <c r="F2" s="34"/>
      <c r="G2" s="34"/>
      <c r="H2" s="34"/>
      <c r="I2" s="34"/>
      <c r="J2" s="4"/>
      <c r="K2" s="3" t="s">
        <v>13</v>
      </c>
    </row>
    <row r="3" spans="1:26" ht="15.6" customHeight="1" x14ac:dyDescent="0.25">
      <c r="D3" s="34"/>
      <c r="E3" s="34"/>
      <c r="F3" s="34"/>
      <c r="G3" s="34"/>
      <c r="H3" s="34"/>
      <c r="I3" s="34"/>
      <c r="J3" s="4"/>
      <c r="K3" s="3" t="s">
        <v>21</v>
      </c>
    </row>
    <row r="4" spans="1:26" ht="15.6" customHeight="1" x14ac:dyDescent="0.25">
      <c r="D4" s="34"/>
      <c r="E4" s="34"/>
      <c r="F4" s="34"/>
      <c r="G4" s="34"/>
      <c r="H4" s="34"/>
      <c r="I4" s="34"/>
      <c r="J4" s="4"/>
      <c r="K4" s="3" t="s">
        <v>22</v>
      </c>
    </row>
    <row r="5" spans="1:26" ht="15.6" customHeight="1" x14ac:dyDescent="0.25">
      <c r="D5" s="34"/>
      <c r="E5" s="34"/>
      <c r="F5" s="34"/>
      <c r="G5" s="34"/>
      <c r="H5" s="34"/>
      <c r="I5" s="34"/>
      <c r="J5" s="4"/>
      <c r="K5" s="3" t="s">
        <v>14</v>
      </c>
    </row>
    <row r="6" spans="1:26" ht="15.6" customHeight="1" x14ac:dyDescent="0.25">
      <c r="D6" s="34"/>
      <c r="E6" s="34"/>
      <c r="F6" s="34"/>
      <c r="G6" s="34"/>
      <c r="H6" s="34"/>
      <c r="I6" s="34"/>
      <c r="J6" s="4"/>
      <c r="K6" s="3"/>
    </row>
    <row r="7" spans="1:26" ht="15.6" customHeight="1" x14ac:dyDescent="0.25">
      <c r="D7" s="34"/>
      <c r="E7" s="34"/>
      <c r="F7" s="34"/>
      <c r="G7" s="34"/>
      <c r="H7" s="34"/>
      <c r="I7" s="34"/>
      <c r="J7" s="4"/>
      <c r="K7" s="5" t="s">
        <v>0</v>
      </c>
    </row>
    <row r="8" spans="1:26" ht="11.25" customHeight="1" x14ac:dyDescent="0.25">
      <c r="D8" s="6"/>
      <c r="E8" s="6"/>
      <c r="F8" s="6"/>
      <c r="G8" s="6"/>
      <c r="H8" s="6"/>
    </row>
    <row r="9" spans="1:26" ht="18.75" x14ac:dyDescent="0.3">
      <c r="A9" s="35" t="s">
        <v>10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26" ht="18.75" x14ac:dyDescent="0.3">
      <c r="A10" s="35" t="s">
        <v>11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</row>
    <row r="11" spans="1:26" ht="9" customHeight="1" thickBo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26" s="8" customFormat="1" ht="15.6" customHeight="1" x14ac:dyDescent="0.25">
      <c r="A12" s="36" t="s">
        <v>15</v>
      </c>
      <c r="B12" s="39" t="s">
        <v>16</v>
      </c>
      <c r="C12" s="39" t="s">
        <v>17</v>
      </c>
      <c r="D12" s="42"/>
      <c r="E12" s="43"/>
      <c r="F12" s="43"/>
      <c r="G12" s="43"/>
      <c r="H12" s="43"/>
      <c r="I12" s="43"/>
      <c r="J12" s="43"/>
      <c r="K12" s="43"/>
      <c r="L12" s="43"/>
      <c r="M12" s="44"/>
      <c r="O12" s="30"/>
      <c r="P12" s="31"/>
      <c r="Q12" s="31"/>
      <c r="R12" s="31"/>
    </row>
    <row r="13" spans="1:26" ht="15.75" x14ac:dyDescent="0.25">
      <c r="A13" s="37"/>
      <c r="B13" s="40"/>
      <c r="C13" s="40"/>
      <c r="D13" s="45" t="s">
        <v>1</v>
      </c>
      <c r="E13" s="46"/>
      <c r="F13" s="45" t="s">
        <v>2</v>
      </c>
      <c r="G13" s="46"/>
      <c r="H13" s="45" t="s">
        <v>3</v>
      </c>
      <c r="I13" s="46"/>
      <c r="J13" s="45" t="s">
        <v>4</v>
      </c>
      <c r="K13" s="46"/>
      <c r="L13" s="45" t="s">
        <v>5</v>
      </c>
      <c r="M13" s="47"/>
      <c r="O13" s="31"/>
      <c r="P13" s="31"/>
      <c r="Q13" s="31"/>
      <c r="R13" s="31"/>
    </row>
    <row r="14" spans="1:26" ht="34.5" customHeight="1" thickBot="1" x14ac:dyDescent="0.3">
      <c r="A14" s="38"/>
      <c r="B14" s="41"/>
      <c r="C14" s="41"/>
      <c r="D14" s="25" t="s">
        <v>6</v>
      </c>
      <c r="E14" s="26" t="s">
        <v>7</v>
      </c>
      <c r="F14" s="25" t="s">
        <v>6</v>
      </c>
      <c r="G14" s="26" t="s">
        <v>7</v>
      </c>
      <c r="H14" s="25" t="s">
        <v>6</v>
      </c>
      <c r="I14" s="26" t="s">
        <v>7</v>
      </c>
      <c r="J14" s="25" t="s">
        <v>6</v>
      </c>
      <c r="K14" s="26" t="s">
        <v>7</v>
      </c>
      <c r="L14" s="25" t="s">
        <v>6</v>
      </c>
      <c r="M14" s="27" t="s">
        <v>7</v>
      </c>
      <c r="O14" s="31"/>
      <c r="P14" s="31"/>
      <c r="Q14" s="31"/>
      <c r="R14" s="31"/>
    </row>
    <row r="15" spans="1:26" ht="15.75" x14ac:dyDescent="0.25">
      <c r="A15" s="10">
        <v>107.5</v>
      </c>
      <c r="B15" s="11">
        <v>250</v>
      </c>
      <c r="C15" s="12">
        <v>4</v>
      </c>
      <c r="D15" s="11">
        <v>49300</v>
      </c>
      <c r="E15" s="13">
        <f>D15*0.0093</f>
        <v>458.48999999999995</v>
      </c>
      <c r="F15" s="11">
        <v>45000</v>
      </c>
      <c r="G15" s="13">
        <f>F15*0.0093</f>
        <v>418.49999999999994</v>
      </c>
      <c r="H15" s="11">
        <v>44100</v>
      </c>
      <c r="I15" s="13">
        <f>H15*0.0093</f>
        <v>410.12999999999994</v>
      </c>
      <c r="J15" s="11">
        <v>41400</v>
      </c>
      <c r="K15" s="13">
        <f>J15*0.0093</f>
        <v>385.02</v>
      </c>
      <c r="L15" s="11">
        <v>40500</v>
      </c>
      <c r="M15" s="13">
        <f>L15*0.0093</f>
        <v>376.65</v>
      </c>
      <c r="O15" s="31"/>
      <c r="P15" s="32"/>
      <c r="Q15" s="29"/>
      <c r="R15" s="31"/>
      <c r="T15" s="29"/>
      <c r="U15" s="29"/>
      <c r="V15" s="28"/>
      <c r="W15" s="33"/>
      <c r="X15" s="33"/>
      <c r="Y15" s="29"/>
      <c r="Z15" s="29"/>
    </row>
    <row r="16" spans="1:26" ht="15.75" x14ac:dyDescent="0.25">
      <c r="A16" s="14">
        <v>78.099999999999994</v>
      </c>
      <c r="B16" s="15">
        <v>181</v>
      </c>
      <c r="C16" s="9">
        <v>5.5</v>
      </c>
      <c r="D16" s="15">
        <v>46100</v>
      </c>
      <c r="E16" s="16">
        <f>D16*0.0128</f>
        <v>590.08000000000004</v>
      </c>
      <c r="F16" s="15">
        <v>41800</v>
      </c>
      <c r="G16" s="16">
        <f>F16*0.0128</f>
        <v>535.04000000000008</v>
      </c>
      <c r="H16" s="15">
        <v>41000</v>
      </c>
      <c r="I16" s="16">
        <f>H16*0.0128</f>
        <v>524.80000000000007</v>
      </c>
      <c r="J16" s="15">
        <v>38700</v>
      </c>
      <c r="K16" s="16">
        <f>J16*0.0128</f>
        <v>495.36</v>
      </c>
      <c r="L16" s="15">
        <v>37900</v>
      </c>
      <c r="M16" s="16">
        <f>L16*0.0128</f>
        <v>485.12</v>
      </c>
      <c r="O16" s="31"/>
      <c r="P16" s="32"/>
      <c r="Q16" s="29"/>
      <c r="R16" s="31"/>
      <c r="T16" s="29"/>
      <c r="U16" s="29"/>
      <c r="V16" s="28"/>
      <c r="W16" s="33"/>
      <c r="X16" s="29"/>
      <c r="Y16" s="29"/>
      <c r="Z16" s="29"/>
    </row>
    <row r="17" spans="1:26" ht="15.75" x14ac:dyDescent="0.25">
      <c r="A17" s="14">
        <v>66.22</v>
      </c>
      <c r="B17" s="15">
        <v>154</v>
      </c>
      <c r="C17" s="9">
        <v>6.5</v>
      </c>
      <c r="D17" s="15">
        <v>42350</v>
      </c>
      <c r="E17" s="16">
        <f>D17*0.0151</f>
        <v>639.48500000000001</v>
      </c>
      <c r="F17" s="15">
        <v>38050</v>
      </c>
      <c r="G17" s="16">
        <f>F17*0.0151</f>
        <v>574.55500000000006</v>
      </c>
      <c r="H17" s="15">
        <v>37350</v>
      </c>
      <c r="I17" s="16">
        <f>H17*0.0151</f>
        <v>563.98500000000001</v>
      </c>
      <c r="J17" s="15">
        <v>35350</v>
      </c>
      <c r="K17" s="16">
        <f>J17*0.0151</f>
        <v>533.78499999999997</v>
      </c>
      <c r="L17" s="15">
        <v>34650</v>
      </c>
      <c r="M17" s="16">
        <f>L17*0.0151</f>
        <v>523.21500000000003</v>
      </c>
      <c r="O17" s="31"/>
      <c r="P17" s="32"/>
      <c r="Q17" s="29"/>
      <c r="R17" s="31"/>
      <c r="T17" s="29"/>
      <c r="U17" s="29"/>
      <c r="V17" s="28"/>
      <c r="W17" s="33"/>
      <c r="X17" s="29"/>
      <c r="Y17" s="29"/>
      <c r="Z17" s="29"/>
    </row>
    <row r="18" spans="1:26" ht="15.75" x14ac:dyDescent="0.25">
      <c r="A18" s="14">
        <v>53.7</v>
      </c>
      <c r="B18" s="15">
        <v>125</v>
      </c>
      <c r="C18" s="9">
        <v>8</v>
      </c>
      <c r="D18" s="15">
        <v>40800</v>
      </c>
      <c r="E18" s="16">
        <f>D18*0.0186</f>
        <v>758.87999999999988</v>
      </c>
      <c r="F18" s="15">
        <v>36500</v>
      </c>
      <c r="G18" s="16">
        <f>F18*0.0186</f>
        <v>678.9</v>
      </c>
      <c r="H18" s="15">
        <v>35900</v>
      </c>
      <c r="I18" s="16">
        <f>H18*0.0186</f>
        <v>667.7399999999999</v>
      </c>
      <c r="J18" s="15">
        <v>34100</v>
      </c>
      <c r="K18" s="16">
        <f>J18*0.0186</f>
        <v>634.26</v>
      </c>
      <c r="L18" s="15">
        <v>33500</v>
      </c>
      <c r="M18" s="16">
        <f>L18*0.0186</f>
        <v>623.09999999999991</v>
      </c>
      <c r="O18" s="31"/>
      <c r="P18" s="32"/>
      <c r="Q18" s="29"/>
      <c r="R18" s="31"/>
      <c r="T18" s="29"/>
      <c r="U18" s="29"/>
      <c r="V18" s="28"/>
      <c r="W18" s="33"/>
      <c r="X18" s="29"/>
      <c r="Y18" s="29"/>
      <c r="Z18" s="29"/>
    </row>
    <row r="19" spans="1:26" ht="15.75" x14ac:dyDescent="0.25">
      <c r="A19" s="14">
        <v>43</v>
      </c>
      <c r="B19" s="15">
        <v>100</v>
      </c>
      <c r="C19" s="9">
        <v>10</v>
      </c>
      <c r="D19" s="15">
        <v>39400</v>
      </c>
      <c r="E19" s="16">
        <f>D19*0.0233</f>
        <v>918.0200000000001</v>
      </c>
      <c r="F19" s="15">
        <v>35100</v>
      </c>
      <c r="G19" s="16">
        <f>F19*0.0233</f>
        <v>817.83</v>
      </c>
      <c r="H19" s="15">
        <v>34500</v>
      </c>
      <c r="I19" s="16">
        <f>H19*0.0233</f>
        <v>803.85</v>
      </c>
      <c r="J19" s="15">
        <v>32700</v>
      </c>
      <c r="K19" s="16">
        <f>J19*0.0233</f>
        <v>761.91000000000008</v>
      </c>
      <c r="L19" s="15">
        <v>32100</v>
      </c>
      <c r="M19" s="16">
        <f>L19*0.0233</f>
        <v>747.93000000000006</v>
      </c>
      <c r="O19" s="31"/>
      <c r="P19" s="32"/>
      <c r="Q19" s="29"/>
      <c r="R19" s="31"/>
      <c r="T19" s="29"/>
      <c r="U19" s="29"/>
      <c r="V19" s="28"/>
      <c r="W19" s="33"/>
      <c r="X19" s="29"/>
      <c r="Y19" s="29"/>
      <c r="Z19" s="29"/>
    </row>
    <row r="20" spans="1:26" ht="15.75" x14ac:dyDescent="0.25">
      <c r="A20" s="14">
        <v>35.799999999999997</v>
      </c>
      <c r="B20" s="15">
        <v>83</v>
      </c>
      <c r="C20" s="9">
        <v>12</v>
      </c>
      <c r="D20" s="15">
        <v>37900</v>
      </c>
      <c r="E20" s="16">
        <f>D20*0.0279</f>
        <v>1057.4100000000001</v>
      </c>
      <c r="F20" s="15">
        <v>33600</v>
      </c>
      <c r="G20" s="16">
        <f>F20*0.0279</f>
        <v>937.44</v>
      </c>
      <c r="H20" s="15">
        <v>33000</v>
      </c>
      <c r="I20" s="16">
        <f>H20*0.0279</f>
        <v>920.7</v>
      </c>
      <c r="J20" s="15">
        <v>31200</v>
      </c>
      <c r="K20" s="16">
        <f>J20*0.0279</f>
        <v>870.48</v>
      </c>
      <c r="L20" s="15">
        <v>30600</v>
      </c>
      <c r="M20" s="16">
        <f>L20*0.0279</f>
        <v>853.74</v>
      </c>
      <c r="O20" s="31"/>
      <c r="P20" s="32"/>
      <c r="Q20" s="29"/>
      <c r="R20" s="31"/>
      <c r="T20" s="29"/>
      <c r="U20" s="29"/>
      <c r="V20" s="28"/>
      <c r="W20" s="33"/>
      <c r="X20" s="29"/>
      <c r="Y20" s="29"/>
      <c r="Z20" s="29"/>
    </row>
    <row r="21" spans="1:26" ht="15.75" x14ac:dyDescent="0.25">
      <c r="A21" s="14">
        <v>28.7</v>
      </c>
      <c r="B21" s="15">
        <v>66.5</v>
      </c>
      <c r="C21" s="9">
        <v>15</v>
      </c>
      <c r="D21" s="15">
        <v>37900</v>
      </c>
      <c r="E21" s="16">
        <f>D21*0.0349</f>
        <v>1322.71</v>
      </c>
      <c r="F21" s="15">
        <v>33600</v>
      </c>
      <c r="G21" s="16">
        <f>F21*0.0349</f>
        <v>1172.6400000000001</v>
      </c>
      <c r="H21" s="15">
        <v>33000</v>
      </c>
      <c r="I21" s="16">
        <f>H21*0.0349</f>
        <v>1151.7</v>
      </c>
      <c r="J21" s="15">
        <v>31200</v>
      </c>
      <c r="K21" s="16">
        <f>J21*0.0349</f>
        <v>1088.8800000000001</v>
      </c>
      <c r="L21" s="15">
        <v>30600</v>
      </c>
      <c r="M21" s="16">
        <f>L21*0.0349</f>
        <v>1067.94</v>
      </c>
      <c r="O21" s="31"/>
      <c r="P21" s="32"/>
      <c r="Q21" s="29"/>
      <c r="R21" s="31"/>
      <c r="T21" s="29"/>
      <c r="U21" s="29"/>
      <c r="V21" s="28"/>
      <c r="W21" s="33"/>
      <c r="X21" s="29"/>
      <c r="Y21" s="29"/>
      <c r="Z21" s="29"/>
    </row>
    <row r="22" spans="1:26" ht="15.75" x14ac:dyDescent="0.25">
      <c r="A22" s="14">
        <v>23.9</v>
      </c>
      <c r="B22" s="15">
        <v>55.3</v>
      </c>
      <c r="C22" s="9">
        <v>18</v>
      </c>
      <c r="D22" s="15">
        <v>38450</v>
      </c>
      <c r="E22" s="16">
        <f>D22*0.0419</f>
        <v>1611.0550000000001</v>
      </c>
      <c r="F22" s="15">
        <v>34150</v>
      </c>
      <c r="G22" s="16">
        <f>F22*0.0419</f>
        <v>1430.885</v>
      </c>
      <c r="H22" s="15">
        <v>33550</v>
      </c>
      <c r="I22" s="16">
        <f>H22*0.0419</f>
        <v>1405.7449999999999</v>
      </c>
      <c r="J22" s="15">
        <v>31750</v>
      </c>
      <c r="K22" s="16">
        <f>J22*0.0419</f>
        <v>1330.325</v>
      </c>
      <c r="L22" s="15">
        <v>31150</v>
      </c>
      <c r="M22" s="16">
        <f>L22*0.0419</f>
        <v>1305.1849999999999</v>
      </c>
      <c r="O22" s="31"/>
      <c r="P22" s="32"/>
      <c r="Q22" s="29"/>
      <c r="R22" s="31"/>
      <c r="T22" s="29"/>
      <c r="U22" s="29"/>
      <c r="V22" s="28"/>
      <c r="W22" s="33"/>
      <c r="X22" s="29"/>
      <c r="Y22" s="29"/>
      <c r="Z22" s="29"/>
    </row>
    <row r="23" spans="1:26" ht="16.5" thickBot="1" x14ac:dyDescent="0.3">
      <c r="A23" s="17">
        <v>20.5</v>
      </c>
      <c r="B23" s="18">
        <v>50</v>
      </c>
      <c r="C23" s="19">
        <v>21</v>
      </c>
      <c r="D23" s="18">
        <v>38800</v>
      </c>
      <c r="E23" s="20">
        <f>D23*0.0488</f>
        <v>1893.44</v>
      </c>
      <c r="F23" s="18">
        <v>34500</v>
      </c>
      <c r="G23" s="20">
        <f>F23*0.0488</f>
        <v>1683.6000000000001</v>
      </c>
      <c r="H23" s="18">
        <v>33900</v>
      </c>
      <c r="I23" s="20">
        <f>H23*0.0488</f>
        <v>1654.3200000000002</v>
      </c>
      <c r="J23" s="18">
        <v>32100</v>
      </c>
      <c r="K23" s="20">
        <f>J23*0.0488</f>
        <v>1566.48</v>
      </c>
      <c r="L23" s="18">
        <v>31500</v>
      </c>
      <c r="M23" s="20">
        <f>L23*0.0488</f>
        <v>1537.2</v>
      </c>
      <c r="O23" s="31"/>
      <c r="P23" s="32"/>
      <c r="Q23" s="29"/>
      <c r="R23" s="31"/>
      <c r="T23" s="29"/>
      <c r="U23" s="29"/>
      <c r="V23" s="28"/>
      <c r="W23" s="33"/>
      <c r="X23" s="29"/>
      <c r="Y23" s="29"/>
      <c r="Z23" s="29"/>
    </row>
    <row r="24" spans="1:26" ht="9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8.75" x14ac:dyDescent="0.3">
      <c r="H25" s="7"/>
      <c r="I25" s="7"/>
      <c r="J25" s="7"/>
      <c r="K25" s="7"/>
      <c r="L25" s="7"/>
      <c r="M25" s="7"/>
      <c r="Q25" s="28"/>
      <c r="T25" s="29"/>
      <c r="U25" s="29"/>
      <c r="V25" s="29"/>
      <c r="W25" s="29"/>
      <c r="X25" s="29"/>
      <c r="Y25" s="28"/>
    </row>
    <row r="26" spans="1:26" ht="15.75" x14ac:dyDescent="0.25">
      <c r="T26" s="29"/>
      <c r="U26" s="29"/>
      <c r="V26" s="29"/>
      <c r="W26" s="29"/>
      <c r="X26" s="29"/>
      <c r="Y26" s="28"/>
    </row>
    <row r="27" spans="1:26" ht="15" customHeight="1" x14ac:dyDescent="0.25">
      <c r="I27" t="s">
        <v>18</v>
      </c>
      <c r="K27" s="21"/>
      <c r="T27" s="29"/>
      <c r="U27" s="29"/>
      <c r="V27" s="29"/>
      <c r="W27" s="29"/>
      <c r="X27" s="29"/>
      <c r="Y27" s="28"/>
      <c r="Z27" s="28"/>
    </row>
    <row r="28" spans="1:26" ht="15" customHeight="1" x14ac:dyDescent="0.25">
      <c r="I28" t="s">
        <v>19</v>
      </c>
      <c r="K28" s="21"/>
      <c r="T28" s="29"/>
      <c r="U28" s="29"/>
      <c r="V28" s="29"/>
      <c r="W28" s="29"/>
      <c r="X28" s="29"/>
      <c r="Y28" s="28"/>
      <c r="Z28" s="28"/>
    </row>
    <row r="29" spans="1:26" ht="18" customHeight="1" x14ac:dyDescent="0.25">
      <c r="I29" t="s">
        <v>20</v>
      </c>
      <c r="K29" s="21"/>
      <c r="T29" s="29"/>
      <c r="U29" s="29"/>
      <c r="V29" s="29"/>
      <c r="W29" s="29"/>
      <c r="X29" s="29"/>
      <c r="Y29" s="28"/>
      <c r="Z29" s="28"/>
    </row>
    <row r="30" spans="1:26" ht="15.75" x14ac:dyDescent="0.25">
      <c r="H30" s="22"/>
      <c r="K30" s="23"/>
      <c r="T30" s="29"/>
      <c r="U30" s="29"/>
      <c r="V30" s="29"/>
      <c r="W30" s="29"/>
      <c r="X30" s="29"/>
      <c r="Y30" s="28"/>
      <c r="Z30" s="28"/>
    </row>
    <row r="31" spans="1:26" ht="15.75" x14ac:dyDescent="0.25">
      <c r="H31" s="22"/>
      <c r="K31" s="23"/>
      <c r="T31" s="29"/>
      <c r="U31" s="29"/>
      <c r="V31" s="29"/>
      <c r="W31" s="29"/>
      <c r="X31" s="29"/>
      <c r="Y31" s="28"/>
      <c r="Z31" s="28"/>
    </row>
    <row r="32" spans="1:26" ht="15.75" x14ac:dyDescent="0.25">
      <c r="H32" s="22"/>
      <c r="K32" s="23"/>
      <c r="T32" s="29"/>
      <c r="U32" s="29"/>
      <c r="V32" s="29"/>
      <c r="W32" s="29"/>
      <c r="X32" s="29"/>
      <c r="Y32" s="28"/>
      <c r="Z32" s="28"/>
    </row>
    <row r="33" spans="8:26" ht="15.75" x14ac:dyDescent="0.25">
      <c r="H33" s="22"/>
      <c r="K33" s="23"/>
      <c r="T33" s="29"/>
      <c r="U33" s="29"/>
      <c r="V33" s="29"/>
      <c r="W33" s="29"/>
      <c r="X33" s="29"/>
      <c r="Y33" s="28"/>
      <c r="Z33" s="28"/>
    </row>
    <row r="34" spans="8:26" x14ac:dyDescent="0.25">
      <c r="H34" s="22"/>
      <c r="K34" s="23"/>
      <c r="W34" s="28"/>
      <c r="X34" s="28"/>
      <c r="Y34" s="28"/>
      <c r="Z34" s="28"/>
    </row>
    <row r="35" spans="8:26" x14ac:dyDescent="0.25">
      <c r="H35" s="22"/>
      <c r="K35" s="23"/>
      <c r="W35" s="28"/>
      <c r="X35" s="28"/>
      <c r="Y35" s="28"/>
      <c r="Z35" s="28"/>
    </row>
    <row r="36" spans="8:26" x14ac:dyDescent="0.25">
      <c r="H36" s="22"/>
      <c r="K36" s="23"/>
    </row>
    <row r="37" spans="8:26" x14ac:dyDescent="0.25">
      <c r="H37" s="22"/>
      <c r="K37" s="23"/>
    </row>
    <row r="38" spans="8:26" x14ac:dyDescent="0.25">
      <c r="H38" s="22"/>
      <c r="K38" s="23"/>
    </row>
    <row r="39" spans="8:26" ht="7.5" customHeight="1" x14ac:dyDescent="0.25">
      <c r="K39" s="23"/>
      <c r="M39" s="24"/>
    </row>
  </sheetData>
  <mergeCells count="12">
    <mergeCell ref="D2:I7"/>
    <mergeCell ref="A10:M10"/>
    <mergeCell ref="A9:M9"/>
    <mergeCell ref="A12:A14"/>
    <mergeCell ref="B12:B14"/>
    <mergeCell ref="C12:C14"/>
    <mergeCell ref="D12:M12"/>
    <mergeCell ref="D13:E13"/>
    <mergeCell ref="F13:G13"/>
    <mergeCell ref="H13:I13"/>
    <mergeCell ref="J13:K13"/>
    <mergeCell ref="L13:M13"/>
  </mergeCells>
  <pageMargins left="0.36" right="0.27" top="0.46" bottom="0.74803149606299213" header="0.31496062992125984" footer="0.31496062992125984"/>
  <pageSetup paperSize="9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Vitas Jachunskas</cp:lastModifiedBy>
  <cp:lastPrinted>2020-10-01T07:59:46Z</cp:lastPrinted>
  <dcterms:created xsi:type="dcterms:W3CDTF">2019-11-13T08:53:45Z</dcterms:created>
  <dcterms:modified xsi:type="dcterms:W3CDTF">2026-01-26T08:52:48Z</dcterms:modified>
</cp:coreProperties>
</file>