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иана\прайсы\"/>
    </mc:Choice>
  </mc:AlternateContent>
  <xr:revisionPtr revIDLastSave="0" documentId="13_ncr:1_{AABCBB1F-377F-4D42-9223-385C45CC42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M17" i="1"/>
  <c r="M16" i="1"/>
  <c r="M15" i="1"/>
  <c r="K23" i="1"/>
  <c r="K22" i="1"/>
  <c r="K21" i="1"/>
  <c r="K20" i="1"/>
  <c r="K19" i="1"/>
  <c r="K18" i="1"/>
  <c r="K17" i="1"/>
  <c r="K16" i="1"/>
  <c r="K15" i="1"/>
  <c r="I23" i="1"/>
  <c r="I22" i="1"/>
  <c r="I21" i="1"/>
  <c r="I20" i="1"/>
  <c r="I19" i="1"/>
  <c r="I18" i="1"/>
  <c r="I17" i="1"/>
  <c r="I16" i="1"/>
  <c r="I15" i="1"/>
  <c r="G23" i="1"/>
  <c r="G22" i="1"/>
  <c r="G21" i="1"/>
  <c r="G20" i="1"/>
  <c r="G19" i="1"/>
  <c r="G18" i="1"/>
  <c r="G17" i="1"/>
  <c r="G16" i="1"/>
  <c r="G15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<sst xmlns="http://schemas.openxmlformats.org/spreadsheetml/2006/main" count="32" uniqueCount="24">
  <si>
    <t xml:space="preserve">цены действительны с </t>
  </si>
  <si>
    <t>сайт</t>
  </si>
  <si>
    <t>15351 Украина, Черниговская обл., Корюковский р-н</t>
  </si>
  <si>
    <t>ООО "Фанера-Чернигов"</t>
  </si>
  <si>
    <t>с.Сахутовка, ул.Шевченко, 61а</t>
  </si>
  <si>
    <t>отдел продаж:</t>
  </si>
  <si>
    <t>(095) 295-13-13; (099) 464-14-15</t>
  </si>
  <si>
    <t>e-mail:all-wood@ukr.net; all-wood2@ukr.net</t>
  </si>
  <si>
    <t>www.fanera-1.com.ua</t>
  </si>
  <si>
    <t>Предлагаем продукцию собственного производства</t>
  </si>
  <si>
    <t>Фанера клееная ФК ,НШ, 1525*1525, ГОСТ 3916.1-96</t>
  </si>
  <si>
    <t>Кол-во листов в 1 м.куб</t>
  </si>
  <si>
    <t>Кол-во м.кв в 1 м.куб</t>
  </si>
  <si>
    <t>Толщина, мм</t>
  </si>
  <si>
    <t>Сорт I/II</t>
  </si>
  <si>
    <t>Сорт II/III</t>
  </si>
  <si>
    <t>Сорт II/IV</t>
  </si>
  <si>
    <t>Сорт III/IV</t>
  </si>
  <si>
    <t>Сорт IV/IV</t>
  </si>
  <si>
    <t>за 1 м3</t>
  </si>
  <si>
    <t>за 1 лист/грн</t>
  </si>
  <si>
    <t>Цены указаны в грн. с учетом НДС на условиях EXW с. Сахутовка</t>
  </si>
  <si>
    <t>Условия оплаты - 100% предоплата</t>
  </si>
  <si>
    <t>Самовывоз с места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</si>
</sst>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2"/>
      <color theme="10"/>
      <name val="Calibri"/>
      <family val="2"/>
      <charset val="204"/>
    </font>
    <font>
      <b/>
      <sz val="2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4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0" borderId="0" xfId="1" applyFont="1" applyAlignment="1" applyProtection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1" fillId="0" borderId="15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11" fillId="0" borderId="16" xfId="2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11" fillId="0" borderId="17" xfId="2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49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/>
    <xf numFmtId="164" fontId="11" fillId="0" borderId="16" xfId="2" applyNumberFormat="1" applyFont="1" applyFill="1" applyBorder="1" applyAlignment="1">
      <alignment horizontal="center"/>
    </xf>
    <xf numFmtId="164" fontId="11" fillId="0" borderId="17" xfId="2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 vertical="justify"/>
    </xf>
    <xf numFmtId="0" fontId="2" fillId="0" borderId="13" xfId="0" applyFont="1" applyBorder="1" applyAlignment="1">
      <alignment horizontal="center" vertical="justify"/>
    </xf>
    <xf numFmtId="0" fontId="2" fillId="0" borderId="14" xfId="0" applyFont="1" applyBorder="1" applyAlignment="1">
      <alignment horizontal="center" vertical="justify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</cellXfs>
  <cellStyles count="3">
    <cellStyle name="Excel Built-in Normal" xfId="2" xr:uid="{00000000-0005-0000-0000-000000000000}"/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143609</xdr:rowOff>
    </xdr:from>
    <xdr:to>
      <xdr:col>3</xdr:col>
      <xdr:colOff>0</xdr:colOff>
      <xdr:row>6</xdr:row>
      <xdr:rowOff>172182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41729"/>
          <a:ext cx="2367915" cy="101917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</xdr:row>
      <xdr:rowOff>143609</xdr:rowOff>
    </xdr:from>
    <xdr:to>
      <xdr:col>3</xdr:col>
      <xdr:colOff>0</xdr:colOff>
      <xdr:row>6</xdr:row>
      <xdr:rowOff>172182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41729"/>
          <a:ext cx="2367915" cy="101917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9"/>
  <sheetViews>
    <sheetView tabSelected="1" zoomScale="80" zoomScaleNormal="80" workbookViewId="0">
      <selection activeCell="D24" sqref="D24"/>
    </sheetView>
  </sheetViews>
  <sheetFormatPr defaultRowHeight="15" x14ac:dyDescent="0.25"/>
  <cols>
    <col min="1" max="1" width="13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1.28515625" bestFit="1" customWidth="1"/>
    <col min="7" max="7" width="12.28515625" customWidth="1"/>
    <col min="8" max="8" width="9.42578125" customWidth="1"/>
    <col min="9" max="9" width="10.7109375" customWidth="1"/>
    <col min="10" max="10" width="10.140625" customWidth="1"/>
    <col min="11" max="11" width="10.7109375" customWidth="1"/>
    <col min="12" max="12" width="10.5703125" customWidth="1"/>
    <col min="13" max="13" width="11.85546875" customWidth="1"/>
    <col min="14" max="14" width="2.7109375" customWidth="1"/>
    <col min="15" max="15" width="6.28515625" customWidth="1"/>
    <col min="17" max="17" width="2" customWidth="1"/>
    <col min="18" max="18" width="3.85546875" customWidth="1"/>
  </cols>
  <sheetData>
    <row r="1" spans="1:18" ht="15.75" x14ac:dyDescent="0.25">
      <c r="A1" t="s">
        <v>0</v>
      </c>
      <c r="C1" s="1">
        <v>45693</v>
      </c>
      <c r="D1" s="2" t="s">
        <v>1</v>
      </c>
      <c r="K1" s="3" t="s">
        <v>2</v>
      </c>
    </row>
    <row r="2" spans="1:18" ht="15.6" customHeight="1" x14ac:dyDescent="0.25">
      <c r="D2" s="40" t="s">
        <v>3</v>
      </c>
      <c r="E2" s="40"/>
      <c r="F2" s="40"/>
      <c r="G2" s="40"/>
      <c r="H2" s="40"/>
      <c r="I2" s="40"/>
      <c r="J2" s="4"/>
      <c r="K2" s="3" t="s">
        <v>4</v>
      </c>
    </row>
    <row r="3" spans="1:18" ht="15.6" customHeight="1" x14ac:dyDescent="0.25">
      <c r="D3" s="40"/>
      <c r="E3" s="40"/>
      <c r="F3" s="40"/>
      <c r="G3" s="40"/>
      <c r="H3" s="40"/>
      <c r="I3" s="40"/>
      <c r="J3" s="4"/>
      <c r="K3" s="3" t="s">
        <v>5</v>
      </c>
    </row>
    <row r="4" spans="1:18" ht="15.6" customHeight="1" x14ac:dyDescent="0.25">
      <c r="D4" s="40"/>
      <c r="E4" s="40"/>
      <c r="F4" s="40"/>
      <c r="G4" s="40"/>
      <c r="H4" s="40"/>
      <c r="I4" s="40"/>
      <c r="J4" s="4"/>
      <c r="K4" s="3" t="s">
        <v>6</v>
      </c>
    </row>
    <row r="5" spans="1:18" ht="15.6" customHeight="1" x14ac:dyDescent="0.25">
      <c r="D5" s="40"/>
      <c r="E5" s="40"/>
      <c r="F5" s="40"/>
      <c r="G5" s="40"/>
      <c r="H5" s="40"/>
      <c r="I5" s="40"/>
      <c r="J5" s="4"/>
      <c r="K5" s="3" t="s">
        <v>7</v>
      </c>
    </row>
    <row r="6" spans="1:18" ht="15.6" customHeight="1" x14ac:dyDescent="0.25">
      <c r="D6" s="40"/>
      <c r="E6" s="40"/>
      <c r="F6" s="40"/>
      <c r="G6" s="40"/>
      <c r="H6" s="40"/>
      <c r="I6" s="40"/>
      <c r="J6" s="4"/>
      <c r="K6" s="3"/>
    </row>
    <row r="7" spans="1:18" ht="15.6" customHeight="1" x14ac:dyDescent="0.25">
      <c r="D7" s="40"/>
      <c r="E7" s="40"/>
      <c r="F7" s="40"/>
      <c r="G7" s="40"/>
      <c r="H7" s="40"/>
      <c r="I7" s="40"/>
      <c r="J7" s="4"/>
      <c r="K7" s="5" t="s">
        <v>8</v>
      </c>
    </row>
    <row r="8" spans="1:18" ht="11.25" customHeight="1" x14ac:dyDescent="0.25">
      <c r="D8" s="6"/>
      <c r="E8" s="6"/>
      <c r="F8" s="6"/>
      <c r="G8" s="6"/>
      <c r="H8" s="6"/>
    </row>
    <row r="9" spans="1:18" ht="18.75" x14ac:dyDescent="0.3">
      <c r="A9" s="41" t="s">
        <v>9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8" ht="18.75" x14ac:dyDescent="0.3">
      <c r="A10" s="41" t="s">
        <v>10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8" ht="9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8" s="8" customFormat="1" ht="15.6" customHeight="1" x14ac:dyDescent="0.25">
      <c r="A12" s="42" t="s">
        <v>11</v>
      </c>
      <c r="B12" s="45" t="s">
        <v>12</v>
      </c>
      <c r="C12" s="45" t="s">
        <v>13</v>
      </c>
      <c r="D12" s="48"/>
      <c r="E12" s="49"/>
      <c r="F12" s="49"/>
      <c r="G12" s="49"/>
      <c r="H12" s="49"/>
      <c r="I12" s="49"/>
      <c r="J12" s="49"/>
      <c r="K12" s="49"/>
      <c r="L12" s="49"/>
      <c r="M12" s="50"/>
      <c r="O12" s="9"/>
      <c r="P12" s="10"/>
      <c r="Q12" s="10"/>
      <c r="R12" s="11"/>
    </row>
    <row r="13" spans="1:18" ht="15.75" x14ac:dyDescent="0.25">
      <c r="A13" s="43"/>
      <c r="B13" s="46"/>
      <c r="C13" s="46"/>
      <c r="D13" s="51" t="s">
        <v>14</v>
      </c>
      <c r="E13" s="52"/>
      <c r="F13" s="51" t="s">
        <v>15</v>
      </c>
      <c r="G13" s="52"/>
      <c r="H13" s="51" t="s">
        <v>16</v>
      </c>
      <c r="I13" s="52"/>
      <c r="J13" s="51" t="s">
        <v>17</v>
      </c>
      <c r="K13" s="52"/>
      <c r="L13" s="51" t="s">
        <v>18</v>
      </c>
      <c r="M13" s="53"/>
      <c r="O13" s="13"/>
      <c r="P13" s="14"/>
      <c r="Q13" s="14"/>
      <c r="R13" s="15"/>
    </row>
    <row r="14" spans="1:18" ht="34.5" customHeight="1" thickBot="1" x14ac:dyDescent="0.3">
      <c r="A14" s="44"/>
      <c r="B14" s="47"/>
      <c r="C14" s="47"/>
      <c r="D14" s="37" t="s">
        <v>19</v>
      </c>
      <c r="E14" s="38" t="s">
        <v>20</v>
      </c>
      <c r="F14" s="37" t="s">
        <v>19</v>
      </c>
      <c r="G14" s="38" t="s">
        <v>20</v>
      </c>
      <c r="H14" s="37" t="s">
        <v>19</v>
      </c>
      <c r="I14" s="38" t="s">
        <v>20</v>
      </c>
      <c r="J14" s="37" t="s">
        <v>19</v>
      </c>
      <c r="K14" s="38" t="s">
        <v>20</v>
      </c>
      <c r="L14" s="37" t="s">
        <v>19</v>
      </c>
      <c r="M14" s="39" t="s">
        <v>20</v>
      </c>
      <c r="O14" s="13"/>
      <c r="P14" s="14"/>
      <c r="Q14" s="14"/>
      <c r="R14" s="15"/>
    </row>
    <row r="15" spans="1:18" ht="15.75" x14ac:dyDescent="0.25">
      <c r="A15" s="16">
        <v>107.5</v>
      </c>
      <c r="B15" s="17">
        <v>250</v>
      </c>
      <c r="C15" s="18">
        <v>4</v>
      </c>
      <c r="D15" s="17">
        <v>41000</v>
      </c>
      <c r="E15" s="19">
        <f>D15*0.0093</f>
        <v>381.29999999999995</v>
      </c>
      <c r="F15" s="17">
        <v>32400</v>
      </c>
      <c r="G15" s="19">
        <f>F15*0.0093</f>
        <v>301.32</v>
      </c>
      <c r="H15" s="17">
        <v>32100</v>
      </c>
      <c r="I15" s="19">
        <f>H15*0.0093</f>
        <v>298.52999999999997</v>
      </c>
      <c r="J15" s="17">
        <v>29700</v>
      </c>
      <c r="K15" s="19">
        <f>J15*0.0093</f>
        <v>276.20999999999998</v>
      </c>
      <c r="L15" s="17">
        <v>29400</v>
      </c>
      <c r="M15" s="19">
        <f>L15*0.0093</f>
        <v>273.41999999999996</v>
      </c>
      <c r="O15" s="13"/>
      <c r="P15" s="14"/>
      <c r="Q15" s="14"/>
      <c r="R15" s="15"/>
    </row>
    <row r="16" spans="1:18" ht="15.75" x14ac:dyDescent="0.25">
      <c r="A16" s="20">
        <v>78.099999999999994</v>
      </c>
      <c r="B16" s="21">
        <v>181</v>
      </c>
      <c r="C16" s="12">
        <v>5.5</v>
      </c>
      <c r="D16" s="21">
        <v>39000</v>
      </c>
      <c r="E16" s="22">
        <f>D16*0.0128</f>
        <v>499.20000000000005</v>
      </c>
      <c r="F16" s="21">
        <v>32000</v>
      </c>
      <c r="G16" s="22">
        <f>F16*0.0128</f>
        <v>409.6</v>
      </c>
      <c r="H16" s="21">
        <v>31700</v>
      </c>
      <c r="I16" s="22">
        <f>H16*0.0128</f>
        <v>405.76000000000005</v>
      </c>
      <c r="J16" s="21">
        <v>29300</v>
      </c>
      <c r="K16" s="22">
        <f>J16*0.0128</f>
        <v>375.04</v>
      </c>
      <c r="L16" s="21">
        <v>29000</v>
      </c>
      <c r="M16" s="22">
        <f>L16*0.0128</f>
        <v>371.20000000000005</v>
      </c>
      <c r="O16" s="13"/>
      <c r="P16" s="14"/>
      <c r="Q16" s="14"/>
      <c r="R16" s="15"/>
    </row>
    <row r="17" spans="1:18" ht="15.75" x14ac:dyDescent="0.25">
      <c r="A17" s="20">
        <v>66.22</v>
      </c>
      <c r="B17" s="21">
        <v>154</v>
      </c>
      <c r="C17" s="12">
        <v>6.5</v>
      </c>
      <c r="D17" s="21">
        <v>37000</v>
      </c>
      <c r="E17" s="22">
        <f>D17*0.0151</f>
        <v>558.70000000000005</v>
      </c>
      <c r="F17" s="21">
        <v>31700</v>
      </c>
      <c r="G17" s="22">
        <f>F17*0.0151</f>
        <v>478.67</v>
      </c>
      <c r="H17" s="21">
        <v>31400</v>
      </c>
      <c r="I17" s="22">
        <f>H17*0.0151</f>
        <v>474.14000000000004</v>
      </c>
      <c r="J17" s="21">
        <v>26300</v>
      </c>
      <c r="K17" s="22">
        <f>J17*0.0151</f>
        <v>397.13</v>
      </c>
      <c r="L17" s="21">
        <v>26000</v>
      </c>
      <c r="M17" s="22">
        <f>L17*0.0151</f>
        <v>392.6</v>
      </c>
      <c r="O17" s="13"/>
      <c r="P17" s="14"/>
      <c r="Q17" s="14"/>
      <c r="R17" s="15"/>
    </row>
    <row r="18" spans="1:18" ht="15.75" x14ac:dyDescent="0.25">
      <c r="A18" s="20">
        <v>53.7</v>
      </c>
      <c r="B18" s="21">
        <v>125</v>
      </c>
      <c r="C18" s="12">
        <v>8</v>
      </c>
      <c r="D18" s="21">
        <v>36500</v>
      </c>
      <c r="E18" s="22">
        <f>D18*0.0186</f>
        <v>678.9</v>
      </c>
      <c r="F18" s="21">
        <v>31500</v>
      </c>
      <c r="G18" s="22">
        <f>F18*0.0186</f>
        <v>585.9</v>
      </c>
      <c r="H18" s="21">
        <v>31200</v>
      </c>
      <c r="I18" s="22">
        <f>H18*0.0186</f>
        <v>580.31999999999994</v>
      </c>
      <c r="J18" s="21">
        <v>25900</v>
      </c>
      <c r="K18" s="22">
        <f>J18*0.0186</f>
        <v>481.73999999999995</v>
      </c>
      <c r="L18" s="21">
        <v>25600</v>
      </c>
      <c r="M18" s="22">
        <f>L18*0.0186</f>
        <v>476.15999999999997</v>
      </c>
      <c r="O18" s="13"/>
      <c r="P18" s="14"/>
      <c r="Q18" s="14"/>
      <c r="R18" s="15"/>
    </row>
    <row r="19" spans="1:18" ht="15.75" x14ac:dyDescent="0.25">
      <c r="A19" s="20">
        <v>43</v>
      </c>
      <c r="B19" s="21">
        <v>100</v>
      </c>
      <c r="C19" s="12">
        <v>10</v>
      </c>
      <c r="D19" s="21">
        <v>36000</v>
      </c>
      <c r="E19" s="22">
        <f>D19*0.0233</f>
        <v>838.80000000000007</v>
      </c>
      <c r="F19" s="21">
        <v>31200</v>
      </c>
      <c r="G19" s="22">
        <f>F19*0.0233</f>
        <v>726.96</v>
      </c>
      <c r="H19" s="35">
        <v>30900</v>
      </c>
      <c r="I19" s="22">
        <f>H19*0.0233</f>
        <v>719.97</v>
      </c>
      <c r="J19" s="35">
        <v>25600</v>
      </c>
      <c r="K19" s="22">
        <f>J19*0.0233</f>
        <v>596.48</v>
      </c>
      <c r="L19" s="21">
        <v>25300</v>
      </c>
      <c r="M19" s="22">
        <f>L19*0.0233</f>
        <v>589.49</v>
      </c>
      <c r="O19" s="13"/>
      <c r="P19" s="14"/>
      <c r="Q19" s="14"/>
      <c r="R19" s="15"/>
    </row>
    <row r="20" spans="1:18" ht="15.75" x14ac:dyDescent="0.25">
      <c r="A20" s="20">
        <v>35.799999999999997</v>
      </c>
      <c r="B20" s="21">
        <v>83</v>
      </c>
      <c r="C20" s="12">
        <v>12</v>
      </c>
      <c r="D20" s="21">
        <v>35500</v>
      </c>
      <c r="E20" s="22">
        <f>D20*0.0279</f>
        <v>990.45</v>
      </c>
      <c r="F20" s="35">
        <v>31000</v>
      </c>
      <c r="G20" s="22">
        <f>F20*0.0279</f>
        <v>864.90000000000009</v>
      </c>
      <c r="H20" s="35">
        <v>30600</v>
      </c>
      <c r="I20" s="22">
        <f>H20*0.0279</f>
        <v>853.74</v>
      </c>
      <c r="J20" s="35">
        <v>25300</v>
      </c>
      <c r="K20" s="22">
        <f>J20*0.0279</f>
        <v>705.87</v>
      </c>
      <c r="L20" s="35">
        <v>25000</v>
      </c>
      <c r="M20" s="22">
        <f>L20*0.0279</f>
        <v>697.5</v>
      </c>
      <c r="O20" s="13"/>
      <c r="P20" s="14"/>
      <c r="Q20" s="14"/>
      <c r="R20" s="15"/>
    </row>
    <row r="21" spans="1:18" ht="15.75" x14ac:dyDescent="0.25">
      <c r="A21" s="20">
        <v>28.7</v>
      </c>
      <c r="B21" s="21">
        <v>66.5</v>
      </c>
      <c r="C21" s="12">
        <v>15</v>
      </c>
      <c r="D21" s="21">
        <v>35500</v>
      </c>
      <c r="E21" s="22">
        <f>D21*0.0349</f>
        <v>1238.95</v>
      </c>
      <c r="F21" s="35">
        <v>31000</v>
      </c>
      <c r="G21" s="22">
        <f>F21*0.0349</f>
        <v>1081.9000000000001</v>
      </c>
      <c r="H21" s="35">
        <v>30600</v>
      </c>
      <c r="I21" s="22">
        <f>H21*0.0349</f>
        <v>1067.94</v>
      </c>
      <c r="J21" s="35">
        <v>25300</v>
      </c>
      <c r="K21" s="22">
        <f>J21*0.0349</f>
        <v>882.97</v>
      </c>
      <c r="L21" s="35">
        <v>25000</v>
      </c>
      <c r="M21" s="22">
        <f>L21*0.0349</f>
        <v>872.5</v>
      </c>
      <c r="O21" s="13"/>
      <c r="P21" s="14"/>
      <c r="Q21" s="14"/>
      <c r="R21" s="15"/>
    </row>
    <row r="22" spans="1:18" ht="15.75" x14ac:dyDescent="0.25">
      <c r="A22" s="20">
        <v>23.9</v>
      </c>
      <c r="B22" s="21">
        <v>55.3</v>
      </c>
      <c r="C22" s="12">
        <v>18</v>
      </c>
      <c r="D22" s="21">
        <v>36000</v>
      </c>
      <c r="E22" s="22">
        <f>D22*0.0419</f>
        <v>1508.4</v>
      </c>
      <c r="F22" s="35">
        <v>31200</v>
      </c>
      <c r="G22" s="22">
        <f>F22*0.0419</f>
        <v>1307.28</v>
      </c>
      <c r="H22" s="35">
        <v>30900</v>
      </c>
      <c r="I22" s="22">
        <f>H22*0.0419</f>
        <v>1294.71</v>
      </c>
      <c r="J22" s="35">
        <v>25600</v>
      </c>
      <c r="K22" s="22">
        <f>J22*0.0419</f>
        <v>1072.6400000000001</v>
      </c>
      <c r="L22" s="35">
        <v>25300</v>
      </c>
      <c r="M22" s="22">
        <f>L22*0.0419</f>
        <v>1060.07</v>
      </c>
      <c r="O22" s="13"/>
      <c r="P22" s="14"/>
      <c r="Q22" s="14"/>
      <c r="R22" s="15"/>
    </row>
    <row r="23" spans="1:18" ht="16.5" thickBot="1" x14ac:dyDescent="0.3">
      <c r="A23" s="23">
        <v>20.5</v>
      </c>
      <c r="B23" s="24">
        <v>50</v>
      </c>
      <c r="C23" s="25">
        <v>21</v>
      </c>
      <c r="D23" s="24">
        <v>36500</v>
      </c>
      <c r="E23" s="26">
        <f>D23*0.0488</f>
        <v>1781.2</v>
      </c>
      <c r="F23" s="36">
        <v>31500</v>
      </c>
      <c r="G23" s="26">
        <f>F23*0.0488</f>
        <v>1537.2</v>
      </c>
      <c r="H23" s="36">
        <v>31200</v>
      </c>
      <c r="I23" s="26">
        <f>H23*0.0488</f>
        <v>1522.5600000000002</v>
      </c>
      <c r="J23" s="36">
        <v>25900</v>
      </c>
      <c r="K23" s="26">
        <f>J23*0.0488</f>
        <v>1263.92</v>
      </c>
      <c r="L23" s="36">
        <v>25600</v>
      </c>
      <c r="M23" s="26">
        <f>L23*0.0488</f>
        <v>1249.28</v>
      </c>
      <c r="O23" s="27"/>
      <c r="P23" s="28"/>
      <c r="Q23" s="28"/>
      <c r="R23" s="29"/>
    </row>
    <row r="24" spans="1:18" ht="9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8" ht="18.75" x14ac:dyDescent="0.3">
      <c r="H25" s="7"/>
      <c r="I25" s="7"/>
      <c r="J25" s="7"/>
      <c r="K25" s="7"/>
      <c r="L25" s="7"/>
      <c r="M25" s="7"/>
    </row>
    <row r="26" spans="1:18" ht="9" customHeight="1" x14ac:dyDescent="0.25"/>
    <row r="27" spans="1:18" ht="15" customHeight="1" x14ac:dyDescent="0.25">
      <c r="H27" s="30"/>
      <c r="I27" t="s">
        <v>21</v>
      </c>
      <c r="J27" s="30"/>
      <c r="K27" s="31"/>
    </row>
    <row r="28" spans="1:18" ht="15" customHeight="1" x14ac:dyDescent="0.25">
      <c r="H28" s="30"/>
      <c r="I28" t="s">
        <v>22</v>
      </c>
      <c r="J28" s="30"/>
      <c r="K28" s="31"/>
    </row>
    <row r="29" spans="1:18" ht="18" customHeight="1" x14ac:dyDescent="0.25">
      <c r="H29" s="30"/>
      <c r="I29" t="s">
        <v>23</v>
      </c>
      <c r="J29" s="30"/>
      <c r="K29" s="31"/>
    </row>
    <row r="30" spans="1:18" x14ac:dyDescent="0.25">
      <c r="H30" s="32"/>
      <c r="I30" s="30"/>
      <c r="J30" s="30"/>
      <c r="K30" s="33"/>
    </row>
    <row r="31" spans="1:18" x14ac:dyDescent="0.25">
      <c r="H31" s="32"/>
      <c r="I31" s="30"/>
      <c r="J31" s="30"/>
      <c r="K31" s="33"/>
    </row>
    <row r="32" spans="1:18" x14ac:dyDescent="0.25">
      <c r="H32" s="32"/>
      <c r="I32" s="30"/>
      <c r="J32" s="30"/>
      <c r="K32" s="33"/>
    </row>
    <row r="33" spans="8:13" x14ac:dyDescent="0.25">
      <c r="H33" s="32"/>
      <c r="I33" s="30"/>
      <c r="J33" s="30"/>
      <c r="K33" s="33"/>
    </row>
    <row r="34" spans="8:13" x14ac:dyDescent="0.25">
      <c r="H34" s="32"/>
      <c r="I34" s="30"/>
      <c r="J34" s="30"/>
      <c r="K34" s="33"/>
    </row>
    <row r="35" spans="8:13" x14ac:dyDescent="0.25">
      <c r="H35" s="32"/>
      <c r="I35" s="30"/>
      <c r="J35" s="30"/>
      <c r="K35" s="33"/>
    </row>
    <row r="36" spans="8:13" x14ac:dyDescent="0.25">
      <c r="H36" s="32"/>
      <c r="I36" s="30"/>
      <c r="J36" s="30"/>
      <c r="K36" s="33"/>
    </row>
    <row r="37" spans="8:13" x14ac:dyDescent="0.25">
      <c r="H37" s="32"/>
      <c r="I37" s="30"/>
      <c r="J37" s="30"/>
      <c r="K37" s="33"/>
    </row>
    <row r="38" spans="8:13" x14ac:dyDescent="0.25">
      <c r="H38" s="32"/>
      <c r="I38" s="30"/>
      <c r="J38" s="30"/>
      <c r="K38" s="33"/>
    </row>
    <row r="39" spans="8:13" ht="7.5" customHeight="1" x14ac:dyDescent="0.25">
      <c r="I39" s="30"/>
      <c r="J39" s="30"/>
      <c r="K39" s="33"/>
      <c r="M39" s="34"/>
    </row>
  </sheetData>
  <mergeCells count="12">
    <mergeCell ref="D2:I7"/>
    <mergeCell ref="A10:M10"/>
    <mergeCell ref="A9:M9"/>
    <mergeCell ref="A12:A14"/>
    <mergeCell ref="B12:B14"/>
    <mergeCell ref="C12:C14"/>
    <mergeCell ref="D12:M12"/>
    <mergeCell ref="D13:E13"/>
    <mergeCell ref="F13:G13"/>
    <mergeCell ref="H13:I13"/>
    <mergeCell ref="J13:K13"/>
    <mergeCell ref="L13:M13"/>
  </mergeCells>
  <pageMargins left="0.36" right="0.27" top="0.46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Vitas Jachunskas</cp:lastModifiedBy>
  <cp:lastPrinted>2020-10-01T07:59:46Z</cp:lastPrinted>
  <dcterms:created xsi:type="dcterms:W3CDTF">2019-11-13T08:53:45Z</dcterms:created>
  <dcterms:modified xsi:type="dcterms:W3CDTF">2025-02-05T08:35:05Z</dcterms:modified>
</cp:coreProperties>
</file>